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HODNINA IN PRISPEVKI\OPSV\Zavarovalne osnove - določanje, objava FURS\zavarovalne osnove_objava FURS\za leto 2024\za september 2024\"/>
    </mc:Choice>
  </mc:AlternateContent>
  <xr:revisionPtr revIDLastSave="0" documentId="8_{CE2A19E0-BA0A-4061-AFA3-9A6220C71B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F5" i="1"/>
  <c r="E5" i="1"/>
  <c r="D5" i="1"/>
  <c r="D24" i="2"/>
  <c r="H9" i="1" l="1"/>
  <c r="H5" i="1"/>
</calcChain>
</file>

<file path=xl/sharedStrings.xml><?xml version="1.0" encoding="utf-8"?>
<sst xmlns="http://schemas.openxmlformats.org/spreadsheetml/2006/main" count="28" uniqueCount="21">
  <si>
    <t>zavarovanci - kmetje</t>
  </si>
  <si>
    <t xml:space="preserve">zavarovanci - kmetje </t>
  </si>
  <si>
    <t>PP - Decembra 2012 se je kot osnova za prispevke uporabila povprečna bruto plača za mesec oktober 2012, ki je znašala 1.515,95 EUR.</t>
  </si>
  <si>
    <t>** Znesek, od katere je bil obračunan prispevek za zadnji mesec pred uveljavitvijo ZPIZ-2 (za december 2012).</t>
  </si>
  <si>
    <t>Davčni organ bo sestavil predizpolnjen obračun prispevkov za socialno varnost (POPSV) in ga najpozneje do 10. dne v mesecu za pretekli mesec vročil zavezancu elektronsko prek portala eDavki.</t>
  </si>
  <si>
    <t>Prispevki morajo biti plačani najpozneje do 20. dne v mesecu za pretekli mesec.</t>
  </si>
  <si>
    <t xml:space="preserve">Če podatki v POPSV niso pravilni in/ali popolni, ali če POPSV ni bil odložen, mora zavezanec v sistem eDavki sam predložiti OPSV najpozneje do 15. dne v mesecu za pretekli mesec.                                                                                                        </t>
  </si>
  <si>
    <t>Osnova za obračun prispevkov</t>
  </si>
  <si>
    <t>Znesek zajamčene plače v EUR**</t>
  </si>
  <si>
    <t>Polovica zneska    60 % PP v EUR **</t>
  </si>
  <si>
    <t>Stopnja</t>
  </si>
  <si>
    <t>Mesečni znesek prispevkov v EUR</t>
  </si>
  <si>
    <t xml:space="preserve">
 PRISPEVKI ZAVEZANCEV, KI SO BILI V LETU 2012 PROSTOVOLJNO VKLJUČENI V OBVEZNO POKOJNINSKO IN INVALIDSKO ZAVAROVANJE NA PODLAGI OPRAVLJANJA KMETIJSKE DEJAVNOSTI 
- OSNOVA ZA PRISPEVKE V SKLADU S 407. ČLENOM ZPIZ-2
 - ZA LETO 2024</t>
  </si>
  <si>
    <t>Znesek osnove 2021 v EUR***</t>
  </si>
  <si>
    <t>Znesek osnove 2022 v EUR****</t>
  </si>
  <si>
    <t>Znesek osnove 2023 v EUR*****</t>
  </si>
  <si>
    <t>***Znesek osnove za leto 2021 se izračuna tako, da se znesek osnove 2020 poveča za rast minimalne plače v letu 2021 (8,9%)</t>
  </si>
  <si>
    <t>****Znesek osnove za leto 2022 se izračuna tako, da se znesek osnove 2021 poveča za rast minimalne plače v letu 2022 (4,9%)</t>
  </si>
  <si>
    <t>*****Znesek osnove za leto 2023 se izračuna tako, da se znesek osnove 2022 poveča za rast minimalne plače v letu 2023 (12,0%)</t>
  </si>
  <si>
    <t>Znesek osnove 2024 v EUR******</t>
  </si>
  <si>
    <t>******Znesek osnove za leto 2024 se izračuna tako, da se znesek osnove 2023 poveča za rast minimalne plače v letu 2024 (4,2%)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</si>
</sst>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164" fontId="2" fillId="0" borderId="0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" fontId="2" fillId="6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5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0" fontId="4" fillId="5" borderId="3" xfId="0" applyNumberFormat="1" applyFont="1" applyFill="1" applyBorder="1" applyAlignment="1">
      <alignment horizontal="center"/>
    </xf>
    <xf numFmtId="2" fontId="0" fillId="0" borderId="0" xfId="0" applyNumberFormat="1"/>
    <xf numFmtId="2" fontId="4" fillId="5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zoomScale="85" zoomScaleNormal="85" workbookViewId="0">
      <selection activeCell="N6" sqref="N6"/>
    </sheetView>
  </sheetViews>
  <sheetFormatPr defaultRowHeight="14.4" x14ac:dyDescent="0.3"/>
  <cols>
    <col min="1" max="1" width="21.33203125" customWidth="1"/>
    <col min="2" max="2" width="13.44140625" customWidth="1"/>
    <col min="3" max="3" width="12.6640625" customWidth="1"/>
    <col min="4" max="6" width="12.44140625" customWidth="1"/>
    <col min="7" max="7" width="7.6640625" customWidth="1"/>
    <col min="8" max="8" width="14.6640625" customWidth="1"/>
    <col min="9" max="13" width="9.109375" customWidth="1"/>
  </cols>
  <sheetData>
    <row r="1" spans="1:11" ht="57" customHeight="1" thickBot="1" x14ac:dyDescent="0.35">
      <c r="A1" s="31" t="s">
        <v>12</v>
      </c>
      <c r="B1" s="32"/>
      <c r="C1" s="32"/>
      <c r="D1" s="32"/>
      <c r="E1" s="32"/>
      <c r="F1" s="32"/>
      <c r="G1" s="32"/>
      <c r="H1" s="33"/>
    </row>
    <row r="2" spans="1:11" x14ac:dyDescent="0.3">
      <c r="A2" s="1"/>
      <c r="B2" s="2"/>
      <c r="C2" s="2"/>
      <c r="D2" s="2"/>
      <c r="E2" s="2"/>
      <c r="F2" s="2"/>
    </row>
    <row r="3" spans="1:11" ht="19.5" customHeight="1" thickBot="1" x14ac:dyDescent="0.35">
      <c r="A3" s="37"/>
      <c r="B3" s="38"/>
      <c r="C3" s="38"/>
      <c r="D3" s="38"/>
      <c r="E3" s="38"/>
      <c r="F3" s="38"/>
      <c r="G3" s="38"/>
      <c r="H3" s="38"/>
    </row>
    <row r="4" spans="1:11" ht="31.2" thickBot="1" x14ac:dyDescent="0.35">
      <c r="A4" s="13" t="s">
        <v>7</v>
      </c>
      <c r="B4" s="14" t="s">
        <v>8</v>
      </c>
      <c r="C4" s="15" t="s">
        <v>13</v>
      </c>
      <c r="D4" s="15" t="s">
        <v>14</v>
      </c>
      <c r="E4" s="15" t="s">
        <v>15</v>
      </c>
      <c r="F4" s="15" t="s">
        <v>19</v>
      </c>
      <c r="G4" s="15" t="s">
        <v>10</v>
      </c>
      <c r="H4" s="13" t="s">
        <v>11</v>
      </c>
    </row>
    <row r="5" spans="1:11" ht="15" thickBot="1" x14ac:dyDescent="0.35">
      <c r="A5" s="3" t="s">
        <v>0</v>
      </c>
      <c r="B5" s="4">
        <v>237.73</v>
      </c>
      <c r="C5" s="21">
        <v>319.16000000000003</v>
      </c>
      <c r="D5" s="21">
        <f xml:space="preserve"> ROUND(C5*1.049,2)</f>
        <v>334.8</v>
      </c>
      <c r="E5" s="26">
        <f xml:space="preserve"> ROUND(D5*1.12,2)</f>
        <v>374.98</v>
      </c>
      <c r="F5" s="26">
        <f xml:space="preserve"> ROUND(E5*1.042,2)</f>
        <v>390.73</v>
      </c>
      <c r="G5" s="24">
        <v>0.155</v>
      </c>
      <c r="H5" s="7">
        <f>ROUND(+F5*G5,2)</f>
        <v>60.56</v>
      </c>
    </row>
    <row r="6" spans="1:11" x14ac:dyDescent="0.3">
      <c r="A6" s="5"/>
      <c r="B6" s="6"/>
      <c r="C6" s="10"/>
      <c r="D6" s="10"/>
      <c r="E6" s="10"/>
      <c r="F6" s="10"/>
      <c r="G6" s="11"/>
      <c r="H6" s="12"/>
    </row>
    <row r="7" spans="1:11" ht="15" thickBot="1" x14ac:dyDescent="0.35">
      <c r="A7" s="39"/>
      <c r="B7" s="40"/>
      <c r="C7" s="40"/>
      <c r="D7" s="40"/>
      <c r="E7" s="40"/>
      <c r="F7" s="40"/>
      <c r="G7" s="40"/>
      <c r="H7" s="40"/>
    </row>
    <row r="8" spans="1:11" ht="21" thickBot="1" x14ac:dyDescent="0.35">
      <c r="A8" s="13" t="s">
        <v>7</v>
      </c>
      <c r="B8" s="14" t="s">
        <v>9</v>
      </c>
      <c r="C8" s="15" t="s">
        <v>13</v>
      </c>
      <c r="D8" s="15" t="s">
        <v>14</v>
      </c>
      <c r="E8" s="15" t="s">
        <v>15</v>
      </c>
      <c r="F8" s="15" t="s">
        <v>19</v>
      </c>
      <c r="G8" s="15" t="s">
        <v>10</v>
      </c>
      <c r="H8" s="13" t="s">
        <v>11</v>
      </c>
    </row>
    <row r="9" spans="1:11" ht="15" thickBot="1" x14ac:dyDescent="0.35">
      <c r="A9" s="3" t="s">
        <v>1</v>
      </c>
      <c r="B9" s="4">
        <v>454.79</v>
      </c>
      <c r="C9" s="21">
        <v>610.55999999999995</v>
      </c>
      <c r="D9" s="21">
        <f xml:space="preserve"> ROUND(C9*1.049,2)</f>
        <v>640.48</v>
      </c>
      <c r="E9" s="21">
        <f xml:space="preserve"> ROUND(D9*1.12,2)</f>
        <v>717.34</v>
      </c>
      <c r="F9" s="26">
        <f xml:space="preserve"> ROUND(E9*1.042,2)</f>
        <v>747.47</v>
      </c>
      <c r="G9" s="24">
        <v>0.155</v>
      </c>
      <c r="H9" s="7">
        <f>ROUND(+F9*G9,2)</f>
        <v>115.86</v>
      </c>
      <c r="K9" s="25"/>
    </row>
    <row r="10" spans="1:11" x14ac:dyDescent="0.3">
      <c r="A10" s="8"/>
      <c r="B10" s="8"/>
      <c r="C10" s="9"/>
      <c r="D10" s="19"/>
      <c r="E10" s="23"/>
      <c r="F10" s="28"/>
    </row>
    <row r="11" spans="1:11" x14ac:dyDescent="0.3">
      <c r="A11" s="41"/>
      <c r="B11" s="41"/>
      <c r="C11" s="9"/>
      <c r="D11" s="19"/>
      <c r="E11" s="23"/>
      <c r="F11" s="28"/>
    </row>
    <row r="12" spans="1:11" x14ac:dyDescent="0.3">
      <c r="A12" s="36" t="s">
        <v>2</v>
      </c>
      <c r="B12" s="36"/>
      <c r="C12" s="36"/>
      <c r="D12" s="36"/>
      <c r="E12" s="36"/>
      <c r="F12" s="36"/>
      <c r="G12" s="36"/>
      <c r="H12" s="36"/>
    </row>
    <row r="13" spans="1:11" x14ac:dyDescent="0.3">
      <c r="A13" s="36" t="s">
        <v>3</v>
      </c>
      <c r="B13" s="36"/>
      <c r="C13" s="36"/>
      <c r="D13" s="36"/>
      <c r="E13" s="36"/>
      <c r="F13" s="36"/>
      <c r="G13" s="36"/>
      <c r="H13" s="36"/>
    </row>
    <row r="14" spans="1:11" x14ac:dyDescent="0.3">
      <c r="A14" s="17" t="s">
        <v>16</v>
      </c>
      <c r="B14" s="20"/>
      <c r="C14" s="20"/>
      <c r="D14" s="20"/>
      <c r="E14" s="22"/>
      <c r="F14" s="27"/>
      <c r="G14" s="16"/>
      <c r="H14" s="16"/>
    </row>
    <row r="15" spans="1:11" x14ac:dyDescent="0.3">
      <c r="A15" s="17" t="s">
        <v>17</v>
      </c>
      <c r="B15" s="22"/>
      <c r="C15" s="22"/>
      <c r="D15" s="22"/>
      <c r="E15" s="22"/>
      <c r="F15" s="27"/>
      <c r="G15" s="16"/>
      <c r="H15" s="16"/>
    </row>
    <row r="16" spans="1:11" ht="18.75" customHeight="1" x14ac:dyDescent="0.3">
      <c r="A16" s="17" t="s">
        <v>18</v>
      </c>
      <c r="B16" s="27"/>
      <c r="C16" s="27"/>
      <c r="D16" s="27"/>
      <c r="E16" s="27"/>
      <c r="F16" s="27"/>
      <c r="G16" s="16"/>
      <c r="H16" s="16"/>
    </row>
    <row r="17" spans="1:12" ht="18.75" customHeight="1" x14ac:dyDescent="0.3">
      <c r="A17" s="17" t="s">
        <v>20</v>
      </c>
      <c r="B17" s="29"/>
      <c r="C17" s="29"/>
      <c r="D17" s="29"/>
      <c r="E17" s="29"/>
      <c r="F17" s="29"/>
      <c r="G17" s="16"/>
      <c r="H17" s="16"/>
    </row>
    <row r="18" spans="1:12" ht="27.75" customHeight="1" x14ac:dyDescent="0.3">
      <c r="A18" s="34" t="s">
        <v>4</v>
      </c>
      <c r="B18" s="34"/>
      <c r="C18" s="34"/>
      <c r="D18" s="34"/>
      <c r="E18" s="34"/>
      <c r="F18" s="34"/>
      <c r="G18" s="34"/>
      <c r="H18" s="34"/>
      <c r="L18" s="25"/>
    </row>
    <row r="19" spans="1:12" ht="31.5" customHeight="1" x14ac:dyDescent="0.3">
      <c r="A19" s="35" t="s">
        <v>6</v>
      </c>
      <c r="B19" s="35"/>
      <c r="C19" s="35"/>
      <c r="D19" s="35"/>
      <c r="E19" s="35"/>
      <c r="F19" s="35"/>
      <c r="G19" s="35"/>
      <c r="H19" s="35"/>
    </row>
    <row r="20" spans="1:12" x14ac:dyDescent="0.3">
      <c r="A20" s="18" t="s">
        <v>5</v>
      </c>
      <c r="B20" s="16"/>
      <c r="C20" s="16"/>
      <c r="D20" s="16"/>
      <c r="E20" s="16"/>
      <c r="F20" s="16"/>
      <c r="G20" s="16"/>
      <c r="H20" s="16"/>
    </row>
  </sheetData>
  <mergeCells count="8">
    <mergeCell ref="A1:H1"/>
    <mergeCell ref="A18:H18"/>
    <mergeCell ref="A19:H19"/>
    <mergeCell ref="A12:H12"/>
    <mergeCell ref="A13:H13"/>
    <mergeCell ref="A3:H3"/>
    <mergeCell ref="A7:H7"/>
    <mergeCell ref="A11:B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3:D24"/>
  <sheetViews>
    <sheetView workbookViewId="0">
      <selection activeCell="D24" sqref="D24"/>
    </sheetView>
  </sheetViews>
  <sheetFormatPr defaultRowHeight="14.4" x14ac:dyDescent="0.3"/>
  <cols>
    <col min="4" max="4" width="10.5546875" bestFit="1" customWidth="1"/>
  </cols>
  <sheetData>
    <row r="23" spans="3:4" x14ac:dyDescent="0.3">
      <c r="C23">
        <v>1203.3599999999999</v>
      </c>
    </row>
    <row r="24" spans="3:4" x14ac:dyDescent="0.3">
      <c r="C24">
        <v>1074.43</v>
      </c>
      <c r="D24" s="30">
        <f>C23/C24</f>
        <v>1.1199985108383048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Marjetka Grivec Husar</dc:creator>
  <cp:lastModifiedBy>Tanja Mehle</cp:lastModifiedBy>
  <cp:lastPrinted>2024-01-23T12:49:43Z</cp:lastPrinted>
  <dcterms:created xsi:type="dcterms:W3CDTF">2016-01-13T13:10:30Z</dcterms:created>
  <dcterms:modified xsi:type="dcterms:W3CDTF">2024-09-24T08:32:50Z</dcterms:modified>
</cp:coreProperties>
</file>